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Chris Briggs\Documents\QoC\Products and Services\NLW Calculator\"/>
    </mc:Choice>
  </mc:AlternateContent>
  <xr:revisionPtr revIDLastSave="0" documentId="13_ncr:1_{7B6DE4B6-59D4-4344-B1E2-A76FD1FCC9FB}" xr6:coauthVersionLast="46" xr6:coauthVersionMax="46" xr10:uidLastSave="{00000000-0000-0000-0000-000000000000}"/>
  <bookViews>
    <workbookView xWindow="-192" yWindow="60" windowWidth="22716" windowHeight="12360" xr2:uid="{2EAEB59D-CE73-4D14-A7C1-7ECFCCE5DF84}"/>
  </bookViews>
  <sheets>
    <sheet name="Staff Cost Increases"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2" l="1"/>
  <c r="C13" i="2" s="1"/>
  <c r="D9" i="2" l="1"/>
  <c r="C11" i="2"/>
  <c r="D11" i="2" l="1"/>
  <c r="D13" i="2"/>
  <c r="D14" i="2" s="1"/>
  <c r="D10" i="2"/>
  <c r="D12" i="2" s="1"/>
  <c r="E8" i="2" l="1"/>
  <c r="F8" i="2" s="1"/>
  <c r="G8" i="2" s="1"/>
  <c r="H8" i="2" s="1"/>
  <c r="E9" i="2" l="1"/>
  <c r="E10" i="2" s="1"/>
  <c r="E11" i="2" l="1"/>
  <c r="E12" i="2" s="1"/>
  <c r="F9" i="2"/>
  <c r="E13" i="2"/>
  <c r="E14" i="2" s="1"/>
  <c r="F11" i="2" l="1"/>
  <c r="F12" i="2" s="1"/>
  <c r="F10" i="2"/>
  <c r="F13" i="2"/>
  <c r="F14" i="2" s="1"/>
  <c r="G9" i="2"/>
  <c r="G10" i="2" l="1"/>
  <c r="G13" i="2"/>
  <c r="G14" i="2" s="1"/>
  <c r="G11" i="2"/>
  <c r="G12" i="2" s="1"/>
  <c r="H9" i="2"/>
  <c r="H11" i="2" l="1"/>
  <c r="H12" i="2" s="1"/>
  <c r="H13" i="2"/>
  <c r="H14" i="2" s="1"/>
  <c r="H10" i="2"/>
</calcChain>
</file>

<file path=xl/sharedStrings.xml><?xml version="1.0" encoding="utf-8"?>
<sst xmlns="http://schemas.openxmlformats.org/spreadsheetml/2006/main" count="18" uniqueCount="15">
  <si>
    <t xml:space="preserve"> </t>
  </si>
  <si>
    <t>Annual Staff Bill</t>
  </si>
  <si>
    <t>Monthly Staff Bill</t>
  </si>
  <si>
    <t>NLW Percentage Increase</t>
  </si>
  <si>
    <t>Staff Cost increases Based on the National Living Wage Increases</t>
  </si>
  <si>
    <t>Weekly Staff Bill</t>
  </si>
  <si>
    <t>Weekly Increase on Previous Year</t>
  </si>
  <si>
    <t>Monthly Increase on Previous Year</t>
  </si>
  <si>
    <t>Annual Increase on Previous Year</t>
  </si>
  <si>
    <t>Enter your average monthly staff cost prior to the April NLW increase.</t>
  </si>
  <si>
    <t xml:space="preserve">Enter what your average monthly staff cost for 2020 was before April's new NLW increase to £8.91. </t>
  </si>
  <si>
    <t xml:space="preserve">The table will then calculate your new staff costs based on the NLW percentage increases for this April of 2.2% and for the target increases through to 2024. You'll see how much your monthly, weekly and annual staff costs have increased for this year and will increase in the coming years. </t>
  </si>
  <si>
    <t>Of course you may well employ people under 23 who you can pay the National Minimum Wage and below (depending on their age) but you will also have more experienced staff who you pay above the National Living Wage and who ideally should also receive a pay rise. This calculation based only on the NLW increase therefore doesn't cover all precentage increases but will provide a pretty good approximation of what your overall staff increase will be. (Weekly and annual calculations assume 30 days in a month.)</t>
  </si>
  <si>
    <t>Monthly Staff Cost before April 2021</t>
  </si>
  <si>
    <t>New NLW hourly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</si>
</sst>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quot;£&quot;#,##0.00"/>
    <numFmt numFmtId="165" formatCode="0.0%"/>
    <numFmt numFmtId="166" formatCode="&quot;£&quot;#,##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1"/>
      <color rgb="FFC00000"/>
      <name val="Calibri"/>
      <family val="2"/>
      <scheme val="minor"/>
    </font>
    <font>
      <sz val="11"/>
      <name val="Calibri"/>
      <family val="2"/>
      <scheme val="minor"/>
    </font>
    <font>
      <b/>
      <sz val="11"/>
      <color rgb="FFFF0000"/>
      <name val="Calibri"/>
      <family val="2"/>
      <scheme val="minor"/>
    </font>
    <font>
      <b/>
      <sz val="11"/>
      <color theme="4" tint="-0.249977111117893"/>
      <name val="Calibri"/>
      <family val="2"/>
      <scheme val="minor"/>
    </font>
    <font>
      <sz val="11"/>
      <color rgb="FFFF0000"/>
      <name val="Calibri"/>
      <family val="2"/>
      <scheme val="minor"/>
    </font>
    <font>
      <sz val="11"/>
      <color theme="4"/>
      <name val="Calibri"/>
      <family val="2"/>
      <scheme val="minor"/>
    </font>
    <font>
      <b/>
      <sz val="9"/>
      <color theme="1" tint="0.499984740745262"/>
      <name val="Calibri"/>
      <family val="2"/>
      <scheme val="minor"/>
    </font>
    <font>
      <b/>
      <sz val="11"/>
      <name val="Calibri"/>
      <family val="2"/>
      <scheme val="minor"/>
    </font>
    <font>
      <b/>
      <u/>
      <sz val="14"/>
      <color theme="3"/>
      <name val="Calibri"/>
      <family val="2"/>
      <scheme val="minor"/>
    </font>
    <font>
      <b/>
      <u/>
      <sz val="11"/>
      <color theme="3"/>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7"/>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56">
    <xf numFmtId="0" fontId="0" fillId="0" borderId="0" xfId="0"/>
    <xf numFmtId="165" fontId="0" fillId="0" borderId="0" xfId="1" applyNumberFormat="1" applyFont="1"/>
    <xf numFmtId="0" fontId="0" fillId="0" borderId="0" xfId="0" applyAlignment="1">
      <alignment horizontal="center"/>
    </xf>
    <xf numFmtId="44" fontId="0" fillId="0" borderId="0" xfId="2" applyFont="1"/>
    <xf numFmtId="3" fontId="0" fillId="0" borderId="0" xfId="0" applyNumberFormat="1"/>
    <xf numFmtId="164" fontId="6" fillId="0" borderId="1" xfId="0" applyNumberFormat="1" applyFont="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4" fontId="6" fillId="0" borderId="1" xfId="0" applyNumberFormat="1" applyFont="1" applyFill="1" applyBorder="1" applyAlignment="1">
      <alignment horizontal="center"/>
    </xf>
    <xf numFmtId="166" fontId="8" fillId="0" borderId="1" xfId="0" applyNumberFormat="1" applyFont="1" applyBorder="1" applyAlignment="1">
      <alignment horizontal="center"/>
    </xf>
    <xf numFmtId="166" fontId="8" fillId="0" borderId="2" xfId="2" applyNumberFormat="1" applyFont="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165" fontId="4" fillId="0" borderId="5" xfId="1" applyNumberFormat="1" applyFont="1" applyBorder="1" applyAlignment="1">
      <alignment horizontal="center"/>
    </xf>
    <xf numFmtId="165" fontId="4" fillId="0" borderId="6" xfId="1" applyNumberFormat="1" applyFont="1" applyBorder="1" applyAlignment="1">
      <alignment horizontal="center"/>
    </xf>
    <xf numFmtId="166" fontId="8" fillId="0" borderId="7" xfId="2" applyNumberFormat="1" applyFont="1" applyBorder="1" applyAlignment="1">
      <alignment horizontal="center"/>
    </xf>
    <xf numFmtId="166" fontId="8" fillId="0" borderId="8" xfId="0" applyNumberFormat="1" applyFont="1" applyBorder="1" applyAlignment="1">
      <alignment horizontal="center"/>
    </xf>
    <xf numFmtId="164" fontId="6" fillId="0" borderId="8" xfId="0" applyNumberFormat="1" applyFont="1" applyFill="1" applyBorder="1" applyAlignment="1">
      <alignment horizontal="center"/>
    </xf>
    <xf numFmtId="166" fontId="6" fillId="0" borderId="5" xfId="0" applyNumberFormat="1" applyFont="1" applyBorder="1" applyAlignment="1">
      <alignment horizontal="center"/>
    </xf>
    <xf numFmtId="166" fontId="6" fillId="0" borderId="6" xfId="0" applyNumberFormat="1" applyFont="1" applyBorder="1" applyAlignment="1">
      <alignment horizontal="center"/>
    </xf>
    <xf numFmtId="164" fontId="6" fillId="0" borderId="8" xfId="0" applyNumberFormat="1" applyFont="1" applyBorder="1" applyAlignment="1">
      <alignment horizontal="center"/>
    </xf>
    <xf numFmtId="166" fontId="7" fillId="2" borderId="10" xfId="2" applyNumberFormat="1" applyFont="1" applyFill="1" applyBorder="1" applyAlignment="1" applyProtection="1">
      <alignment horizontal="center"/>
      <protection locked="0"/>
    </xf>
    <xf numFmtId="0" fontId="0" fillId="0" borderId="0" xfId="0" applyAlignment="1">
      <alignment vertical="top" wrapText="1"/>
    </xf>
    <xf numFmtId="0" fontId="0" fillId="0" borderId="0" xfId="0" applyAlignment="1">
      <alignment vertical="top" wrapText="1"/>
    </xf>
    <xf numFmtId="0" fontId="2" fillId="3" borderId="3" xfId="0" applyFont="1" applyFill="1" applyBorder="1" applyAlignment="1">
      <alignment horizontal="center"/>
    </xf>
    <xf numFmtId="165" fontId="5" fillId="3" borderId="5" xfId="1" applyNumberFormat="1" applyFont="1" applyFill="1" applyBorder="1" applyAlignment="1">
      <alignment horizontal="center"/>
    </xf>
    <xf numFmtId="166" fontId="5" fillId="3" borderId="2" xfId="2" applyNumberFormat="1" applyFont="1" applyFill="1" applyBorder="1" applyAlignment="1">
      <alignment horizontal="center"/>
    </xf>
    <xf numFmtId="164" fontId="11" fillId="3" borderId="1" xfId="0" applyNumberFormat="1" applyFont="1" applyFill="1" applyBorder="1" applyAlignment="1">
      <alignment horizontal="center"/>
    </xf>
    <xf numFmtId="166" fontId="5" fillId="3" borderId="1" xfId="0" applyNumberFormat="1" applyFont="1" applyFill="1" applyBorder="1" applyAlignment="1">
      <alignment horizontal="center"/>
    </xf>
    <xf numFmtId="166" fontId="11" fillId="3" borderId="5" xfId="0" applyNumberFormat="1" applyFont="1" applyFill="1" applyBorder="1" applyAlignment="1">
      <alignment horizontal="center"/>
    </xf>
    <xf numFmtId="0" fontId="12" fillId="0" borderId="0" xfId="0" applyFont="1" applyAlignment="1">
      <alignment horizontal="left" vertical="center"/>
    </xf>
    <xf numFmtId="0" fontId="13" fillId="0" borderId="0" xfId="0" applyFont="1" applyAlignment="1">
      <alignment vertical="center"/>
    </xf>
    <xf numFmtId="164" fontId="8" fillId="0" borderId="1" xfId="2" applyNumberFormat="1" applyFont="1" applyBorder="1" applyAlignment="1">
      <alignment horizontal="center"/>
    </xf>
    <xf numFmtId="164" fontId="5" fillId="3" borderId="1" xfId="2" applyNumberFormat="1" applyFont="1" applyFill="1" applyBorder="1" applyAlignment="1">
      <alignment horizontal="center"/>
    </xf>
    <xf numFmtId="0" fontId="2" fillId="2" borderId="15" xfId="0" applyFont="1" applyFill="1" applyBorder="1" applyAlignment="1">
      <alignment horizontal="center"/>
    </xf>
    <xf numFmtId="165" fontId="0" fillId="0" borderId="16" xfId="1" applyNumberFormat="1" applyFont="1" applyBorder="1" applyAlignment="1">
      <alignment horizontal="center"/>
    </xf>
    <xf numFmtId="166" fontId="1" fillId="0" borderId="17" xfId="2" applyNumberFormat="1" applyFont="1" applyBorder="1" applyAlignment="1">
      <alignment horizontal="center"/>
    </xf>
    <xf numFmtId="164" fontId="9" fillId="0" borderId="17" xfId="0" applyNumberFormat="1" applyFont="1" applyBorder="1" applyAlignment="1">
      <alignment horizontal="center"/>
    </xf>
    <xf numFmtId="166" fontId="5" fillId="0" borderId="17" xfId="0" applyNumberFormat="1" applyFont="1" applyBorder="1" applyAlignment="1">
      <alignment horizontal="center"/>
    </xf>
    <xf numFmtId="164" fontId="9" fillId="0" borderId="16" xfId="0" applyNumberFormat="1" applyFont="1" applyBorder="1" applyAlignment="1">
      <alignment horizontal="center"/>
    </xf>
    <xf numFmtId="0" fontId="2" fillId="2" borderId="18" xfId="0" applyFont="1" applyFill="1" applyBorder="1" applyAlignment="1">
      <alignment wrapText="1"/>
    </xf>
    <xf numFmtId="0" fontId="0" fillId="2" borderId="11" xfId="0" applyFill="1" applyBorder="1"/>
    <xf numFmtId="0" fontId="2" fillId="2" borderId="13" xfId="0" applyFont="1" applyFill="1" applyBorder="1"/>
    <xf numFmtId="0" fontId="2" fillId="2" borderId="12" xfId="0" applyFont="1" applyFill="1" applyBorder="1"/>
    <xf numFmtId="164" fontId="0" fillId="0" borderId="14" xfId="1" applyNumberFormat="1" applyFont="1" applyBorder="1" applyAlignment="1">
      <alignment horizontal="center"/>
    </xf>
    <xf numFmtId="0" fontId="2" fillId="2" borderId="19" xfId="0" applyFont="1" applyFill="1" applyBorder="1" applyAlignment="1">
      <alignment horizontal="center"/>
    </xf>
    <xf numFmtId="165" fontId="5" fillId="0" borderId="20" xfId="1" applyNumberFormat="1" applyFont="1" applyFill="1" applyBorder="1" applyAlignment="1">
      <alignment horizontal="center"/>
    </xf>
    <xf numFmtId="164" fontId="0" fillId="0" borderId="21" xfId="0" applyNumberFormat="1" applyBorder="1" applyAlignment="1">
      <alignment horizontal="center"/>
    </xf>
    <xf numFmtId="164" fontId="8" fillId="0" borderId="8" xfId="2" applyNumberFormat="1" applyFont="1" applyBorder="1" applyAlignment="1">
      <alignment horizontal="center"/>
    </xf>
    <xf numFmtId="166" fontId="5" fillId="0" borderId="22" xfId="2" applyNumberFormat="1" applyFont="1" applyFill="1" applyBorder="1" applyAlignment="1">
      <alignment horizontal="center"/>
    </xf>
    <xf numFmtId="164" fontId="5" fillId="0" borderId="21" xfId="0" applyNumberFormat="1" applyFont="1" applyFill="1" applyBorder="1" applyAlignment="1">
      <alignment horizontal="center"/>
    </xf>
    <xf numFmtId="166" fontId="5" fillId="0" borderId="21" xfId="0" applyNumberFormat="1" applyFont="1" applyFill="1" applyBorder="1" applyAlignment="1">
      <alignment horizontal="center"/>
    </xf>
    <xf numFmtId="164" fontId="11" fillId="0" borderId="21" xfId="0" applyNumberFormat="1" applyFont="1" applyFill="1" applyBorder="1" applyAlignment="1">
      <alignment horizontal="center"/>
    </xf>
    <xf numFmtId="166" fontId="11" fillId="0" borderId="20" xfId="0" applyNumberFormat="1" applyFont="1" applyFill="1" applyBorder="1" applyAlignment="1">
      <alignment horizontal="center"/>
    </xf>
    <xf numFmtId="9" fontId="10" fillId="0" borderId="9" xfId="1" applyFont="1" applyFill="1" applyBorder="1" applyAlignment="1">
      <alignment wrapText="1"/>
    </xf>
    <xf numFmtId="9" fontId="10" fillId="0" borderId="9" xfId="1" applyFont="1" applyFill="1" applyBorder="1" applyAlignment="1">
      <alignment wrapText="1"/>
    </xf>
  </cellXfs>
  <cellStyles count="3">
    <cellStyle name="Currency" xfId="2"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xdr:col>
      <xdr:colOff>175260</xdr:colOff>
      <xdr:row>4</xdr:row>
      <xdr:rowOff>7620</xdr:rowOff>
    </xdr:from>
    <xdr:to>
      <xdr:col>3</xdr:col>
      <xdr:colOff>480060</xdr:colOff>
      <xdr:row>4</xdr:row>
      <xdr:rowOff>259080</xdr:rowOff>
    </xdr:to>
    <xdr:sp macro="" textlink="">
      <xdr:nvSpPr>
        <xdr:cNvPr id="2" name="Arrow: Right 1">
          <a:extLst>
            <a:ext uri="{FF2B5EF4-FFF2-40B4-BE49-F238E27FC236}">
              <a16:creationId xmlns:a16="http://schemas.microsoft.com/office/drawing/2014/main" id="{8DF1EAFE-0DCC-4148-8770-F2952F060432}"/>
            </a:ext>
          </a:extLst>
        </xdr:cNvPr>
        <xdr:cNvSpPr>
          <a:spLocks noChangeAspect="1"/>
        </xdr:cNvSpPr>
      </xdr:nvSpPr>
      <xdr:spPr>
        <a:xfrm rot="10800000">
          <a:off x="3208020" y="1463040"/>
          <a:ext cx="304800" cy="251460"/>
        </a:xfrm>
        <a:prstGeom prst="rightArrow">
          <a:avLst/>
        </a:prstGeom>
      </xdr:spPr>
      <xdr:style>
        <a:lnRef idx="3">
          <a:schemeClr val="lt1"/>
        </a:lnRef>
        <a:fillRef idx="1">
          <a:schemeClr val="accent6"/>
        </a:fillRef>
        <a:effectRef idx="1">
          <a:schemeClr val="accent6"/>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F84AD-20F6-47DE-A016-BDB03FE6D298}">
  <dimension ref="B1:M17"/>
  <sheetViews>
    <sheetView showGridLines="0" tabSelected="1" zoomScale="90" zoomScaleNormal="90" workbookViewId="0">
      <selection activeCell="J4" sqref="J4"/>
    </sheetView>
  </sheetViews>
  <sheetFormatPr defaultRowHeight="14.4" x14ac:dyDescent="0.3"/>
  <cols>
    <col min="1" max="1" width="1.6640625" customWidth="1"/>
    <col min="2" max="2" width="37" customWidth="1"/>
    <col min="3" max="3" width="11.6640625" customWidth="1"/>
    <col min="4" max="4" width="11" bestFit="1" customWidth="1"/>
    <col min="5" max="5" width="11.44140625" customWidth="1"/>
    <col min="6" max="6" width="11.109375" customWidth="1"/>
    <col min="7" max="7" width="11" customWidth="1"/>
    <col min="8" max="8" width="11.21875" customWidth="1"/>
    <col min="9" max="13" width="12.77734375" bestFit="1" customWidth="1"/>
    <col min="14" max="14" width="14" bestFit="1" customWidth="1"/>
    <col min="15" max="15" width="12.77734375" bestFit="1" customWidth="1"/>
  </cols>
  <sheetData>
    <row r="1" spans="2:13" s="31" customFormat="1" ht="30.6" customHeight="1" x14ac:dyDescent="0.3">
      <c r="B1" s="30" t="s">
        <v>4</v>
      </c>
      <c r="C1" s="30"/>
      <c r="D1" s="30"/>
      <c r="E1" s="30"/>
      <c r="F1" s="30"/>
      <c r="G1" s="30"/>
    </row>
    <row r="2" spans="2:13" ht="24.6" customHeight="1" x14ac:dyDescent="0.3">
      <c r="B2" s="23" t="s">
        <v>10</v>
      </c>
      <c r="C2" s="23"/>
      <c r="D2" s="23"/>
      <c r="E2" s="23"/>
      <c r="F2" s="23"/>
      <c r="G2" s="23"/>
      <c r="H2" s="23"/>
    </row>
    <row r="3" spans="2:13" ht="51" customHeight="1" x14ac:dyDescent="0.3">
      <c r="B3" s="23" t="s">
        <v>11</v>
      </c>
      <c r="C3" s="23"/>
      <c r="D3" s="23"/>
      <c r="E3" s="23"/>
      <c r="F3" s="23"/>
      <c r="G3" s="23"/>
      <c r="H3" s="23"/>
      <c r="I3" s="23"/>
      <c r="J3" s="22"/>
      <c r="K3" s="22"/>
    </row>
    <row r="4" spans="2:13" ht="75.599999999999994" customHeight="1" thickBot="1" x14ac:dyDescent="0.35">
      <c r="B4" s="23" t="s">
        <v>12</v>
      </c>
      <c r="C4" s="23"/>
      <c r="D4" s="23"/>
      <c r="E4" s="23"/>
      <c r="F4" s="23"/>
      <c r="G4" s="23"/>
      <c r="H4" s="23"/>
      <c r="I4" s="23"/>
      <c r="J4" s="22"/>
      <c r="K4" s="22"/>
    </row>
    <row r="5" spans="2:13" ht="25.2" customHeight="1" thickBot="1" x14ac:dyDescent="0.35">
      <c r="B5" s="40" t="s">
        <v>13</v>
      </c>
      <c r="C5" s="21">
        <v>90000</v>
      </c>
      <c r="D5" s="7"/>
      <c r="E5" s="55" t="s">
        <v>9</v>
      </c>
      <c r="F5" s="55"/>
      <c r="G5" s="55"/>
      <c r="H5" s="54"/>
    </row>
    <row r="6" spans="2:13" x14ac:dyDescent="0.3">
      <c r="B6" s="41"/>
      <c r="C6" s="34">
        <v>2019</v>
      </c>
      <c r="D6" s="45">
        <v>2020</v>
      </c>
      <c r="E6" s="24">
        <v>2021</v>
      </c>
      <c r="F6" s="11">
        <v>2022</v>
      </c>
      <c r="G6" s="11">
        <v>2023</v>
      </c>
      <c r="H6" s="12">
        <v>2024</v>
      </c>
    </row>
    <row r="7" spans="2:13" ht="15" thickBot="1" x14ac:dyDescent="0.35">
      <c r="B7" s="42" t="s">
        <v>3</v>
      </c>
      <c r="C7" s="35">
        <v>4.9000000000000002E-2</v>
      </c>
      <c r="D7" s="46">
        <v>6.2E-2</v>
      </c>
      <c r="E7" s="25">
        <v>2.1999999999999999E-2</v>
      </c>
      <c r="F7" s="13">
        <v>0.05</v>
      </c>
      <c r="G7" s="13">
        <v>0.05</v>
      </c>
      <c r="H7" s="14">
        <v>0.04</v>
      </c>
      <c r="J7" s="2"/>
      <c r="K7" s="2"/>
      <c r="L7" s="2"/>
      <c r="M7" s="6"/>
    </row>
    <row r="8" spans="2:13" x14ac:dyDescent="0.3">
      <c r="B8" s="42" t="s">
        <v>14</v>
      </c>
      <c r="C8" s="44">
        <v>8.2100000000000009</v>
      </c>
      <c r="D8" s="47">
        <v>8.7200000000000006</v>
      </c>
      <c r="E8" s="33">
        <f>D8+(D8*E7)</f>
        <v>8.9118400000000015</v>
      </c>
      <c r="F8" s="32">
        <f>E8+(E8*F7)</f>
        <v>9.3574320000000011</v>
      </c>
      <c r="G8" s="32">
        <f>F8+(F8*G7)</f>
        <v>9.8253036000000016</v>
      </c>
      <c r="H8" s="48">
        <f>G8+(G8*H7)</f>
        <v>10.218315744000002</v>
      </c>
      <c r="J8" s="2"/>
      <c r="K8" s="2"/>
      <c r="L8" s="2"/>
      <c r="M8" s="6"/>
    </row>
    <row r="9" spans="2:13" s="3" customFormat="1" x14ac:dyDescent="0.3">
      <c r="B9" s="42" t="s">
        <v>2</v>
      </c>
      <c r="C9" s="36">
        <f>C5</f>
        <v>90000</v>
      </c>
      <c r="D9" s="49">
        <f>C9+(C9*D7)</f>
        <v>95580</v>
      </c>
      <c r="E9" s="26">
        <f>D9+(D9*E7)</f>
        <v>97682.76</v>
      </c>
      <c r="F9" s="10">
        <f>E9+(E9*F7)</f>
        <v>102566.898</v>
      </c>
      <c r="G9" s="10">
        <f>F9+(F9*G7)</f>
        <v>107695.2429</v>
      </c>
      <c r="H9" s="15">
        <f>G9+(G9*H7)</f>
        <v>112003.052616</v>
      </c>
    </row>
    <row r="10" spans="2:13" x14ac:dyDescent="0.3">
      <c r="B10" s="42" t="s">
        <v>7</v>
      </c>
      <c r="C10" s="37" t="s">
        <v>0</v>
      </c>
      <c r="D10" s="50">
        <f>D9-C9</f>
        <v>5580</v>
      </c>
      <c r="E10" s="27">
        <f>E9-D9</f>
        <v>2102.7599999999948</v>
      </c>
      <c r="F10" s="5">
        <f t="shared" ref="F10:H10" si="0">F9-E9</f>
        <v>4884.1380000000063</v>
      </c>
      <c r="G10" s="5">
        <f t="shared" si="0"/>
        <v>5128.3448999999964</v>
      </c>
      <c r="H10" s="20">
        <f t="shared" si="0"/>
        <v>4307.8097160000034</v>
      </c>
    </row>
    <row r="11" spans="2:13" x14ac:dyDescent="0.3">
      <c r="B11" s="42" t="s">
        <v>5</v>
      </c>
      <c r="C11" s="38">
        <f>C9/30*7</f>
        <v>21000</v>
      </c>
      <c r="D11" s="51">
        <f t="shared" ref="D11:H11" si="1">D9/30*7</f>
        <v>22302</v>
      </c>
      <c r="E11" s="28">
        <f t="shared" si="1"/>
        <v>22792.643999999997</v>
      </c>
      <c r="F11" s="9">
        <f t="shared" si="1"/>
        <v>23932.2762</v>
      </c>
      <c r="G11" s="9">
        <f t="shared" si="1"/>
        <v>25128.890009999999</v>
      </c>
      <c r="H11" s="16">
        <f t="shared" si="1"/>
        <v>26134.0456104</v>
      </c>
    </row>
    <row r="12" spans="2:13" x14ac:dyDescent="0.3">
      <c r="B12" s="42" t="s">
        <v>6</v>
      </c>
      <c r="C12" s="37"/>
      <c r="D12" s="52">
        <f>D10/30*7</f>
        <v>1302</v>
      </c>
      <c r="E12" s="27">
        <f>E11-D11</f>
        <v>490.64399999999659</v>
      </c>
      <c r="F12" s="8">
        <f t="shared" ref="F12:H12" si="2">F11-E11</f>
        <v>1139.6322000000036</v>
      </c>
      <c r="G12" s="8">
        <f t="shared" si="2"/>
        <v>1196.6138099999989</v>
      </c>
      <c r="H12" s="17">
        <f t="shared" si="2"/>
        <v>1005.1556004000013</v>
      </c>
    </row>
    <row r="13" spans="2:13" x14ac:dyDescent="0.3">
      <c r="B13" s="42" t="s">
        <v>1</v>
      </c>
      <c r="C13" s="38">
        <f t="shared" ref="C13:H13" si="3">C9/30*365</f>
        <v>1095000</v>
      </c>
      <c r="D13" s="51">
        <f t="shared" si="3"/>
        <v>1162890</v>
      </c>
      <c r="E13" s="28">
        <f t="shared" si="3"/>
        <v>1188473.5799999998</v>
      </c>
      <c r="F13" s="9">
        <f t="shared" si="3"/>
        <v>1247897.2590000001</v>
      </c>
      <c r="G13" s="9">
        <f t="shared" si="3"/>
        <v>1310292.1219500001</v>
      </c>
      <c r="H13" s="16">
        <f t="shared" si="3"/>
        <v>1362703.8068279999</v>
      </c>
    </row>
    <row r="14" spans="2:13" ht="15" thickBot="1" x14ac:dyDescent="0.35">
      <c r="B14" s="43" t="s">
        <v>8</v>
      </c>
      <c r="C14" s="39" t="s">
        <v>0</v>
      </c>
      <c r="D14" s="53">
        <f>D13-C13</f>
        <v>67890</v>
      </c>
      <c r="E14" s="29">
        <f>E13-D13</f>
        <v>25583.579999999842</v>
      </c>
      <c r="F14" s="18">
        <f>F13-E13</f>
        <v>59423.679000000237</v>
      </c>
      <c r="G14" s="18">
        <f>G13-F13</f>
        <v>62394.862949999981</v>
      </c>
      <c r="H14" s="19">
        <f>H13-G13</f>
        <v>52411.684877999825</v>
      </c>
    </row>
    <row r="16" spans="2:13" x14ac:dyDescent="0.3">
      <c r="C16" s="4" t="s">
        <v>0</v>
      </c>
    </row>
    <row r="17" spans="4:4" x14ac:dyDescent="0.3">
      <c r="D17" s="1" t="s">
        <v>0</v>
      </c>
    </row>
  </sheetData>
  <sheetProtection selectLockedCells="1"/>
  <mergeCells count="5">
    <mergeCell ref="E5:G5"/>
    <mergeCell ref="B1:G1"/>
    <mergeCell ref="B2:H2"/>
    <mergeCell ref="B4:I4"/>
    <mergeCell ref="B3:I3"/>
  </mergeCells>
  <phoneticPr fontId="3"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Staff Cost Increases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Briggs</dc:creator>
  <cp:lastModifiedBy>Chris Briggs</cp:lastModifiedBy>
  <dcterms:created xsi:type="dcterms:W3CDTF">2020-04-28T10:12:54Z</dcterms:created>
  <dcterms:modified xsi:type="dcterms:W3CDTF">2021-05-24T13:38:59Z</dcterms:modified>
</cp:coreProperties>
</file>